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definedNames>
    <definedName name="_xlnm.Print_Titles" localSheetId="0">Лист1!$5:$5</definedName>
  </definedNames>
  <calcPr calcId="125725"/>
</workbook>
</file>

<file path=xl/calcChain.xml><?xml version="1.0" encoding="utf-8"?>
<calcChain xmlns="http://schemas.openxmlformats.org/spreadsheetml/2006/main">
  <c r="J70" i="1"/>
  <c r="B195" l="1"/>
  <c r="A195"/>
  <c r="L194"/>
  <c r="J194"/>
  <c r="I194"/>
  <c r="H194"/>
  <c r="G194"/>
  <c r="F194"/>
  <c r="B185"/>
  <c r="A185"/>
  <c r="L195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76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57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38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19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100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81"/>
  <c r="J8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62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43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L196" s="1"/>
  <c r="J13"/>
  <c r="J24" s="1"/>
  <c r="I13"/>
  <c r="I24" s="1"/>
  <c r="H13"/>
  <c r="H24" s="1"/>
  <c r="G13"/>
  <c r="G24" s="1"/>
  <c r="F13"/>
  <c r="F24" s="1"/>
  <c r="G196" l="1"/>
  <c r="H196"/>
  <c r="J196"/>
  <c r="I196"/>
  <c r="F196"/>
</calcChain>
</file>

<file path=xl/sharedStrings.xml><?xml version="1.0" encoding="utf-8"?>
<sst xmlns="http://schemas.openxmlformats.org/spreadsheetml/2006/main" count="288" uniqueCount="83">
  <si>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</si>
  <si>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</si>
  <si>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</si>
  <si>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</si>
  <si>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</si>
  <si>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</si>
  <si>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</si>
  <si>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</si>
  <si>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</si>
  <si>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</si>
  <si>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</si>
  <si>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</si>
  <si>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</si>
  <si>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</si>
  <si>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</si>
  <si>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</si>
  <si>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</si>
  <si>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</si>
  <si>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</si>
  <si>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</si>
  <si>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</si>
  <si>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</si>
  <si>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</si>
  <si>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</si>
  <si>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</si>
  <si>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</si>
  <si>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</si>
  <si>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</si>
  <si>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</si>
  <si>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</si>
  <si>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</si>
  <si>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</si>
  <si>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</si>
  <si>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</si>
  <si>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</si>
  <si>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</si>
  <si>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</si>
  <si>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</si>
  <si>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</si>
  <si>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молочная со сливочным маслом 200/10</t>
  </si>
  <si>
    <t>183.МТ2011</t>
  </si>
  <si>
    <t>Чай с сахаром</t>
  </si>
  <si>
    <t>376.МТ2011</t>
  </si>
  <si>
    <t>Хлеб пшеничный</t>
  </si>
  <si>
    <t>ПР</t>
  </si>
  <si>
    <t>Яблоко свежее</t>
  </si>
  <si>
    <t>Масло сливочное (порциями)</t>
  </si>
  <si>
    <t>14.МТ2011</t>
  </si>
  <si>
    <t>Сыр российский (порциями)</t>
  </si>
  <si>
    <t>15.МТ2011</t>
  </si>
  <si>
    <t>МАОУ "Гимназия "Квант"</t>
  </si>
  <si>
    <t>Омлет натуральный с консервированным зелёным горошком 150/50</t>
  </si>
  <si>
    <t>Кофейный напиток с молоком</t>
  </si>
  <si>
    <t>379.МТ2011</t>
  </si>
  <si>
    <t>Апельсин свежий</t>
  </si>
  <si>
    <t>Рыба припущенная</t>
  </si>
  <si>
    <t>227.МТ2011</t>
  </si>
  <si>
    <t>Рис отварной со сливочным маслом 180/10</t>
  </si>
  <si>
    <t>312.МТ2011</t>
  </si>
  <si>
    <t>Чай с лимоном</t>
  </si>
  <si>
    <t>377.МТ2011</t>
  </si>
  <si>
    <t>Фрукты</t>
  </si>
  <si>
    <t>Запеканка творожная со сгущеным молоком</t>
  </si>
  <si>
    <t>Какао с молоком</t>
  </si>
  <si>
    <t>382.МТ2011</t>
  </si>
  <si>
    <t>71.7</t>
  </si>
  <si>
    <t>Макаронные изделия отварные с сыром 200/30</t>
  </si>
  <si>
    <t>204.МТ2011</t>
  </si>
  <si>
    <t>ИП Герасимова А.С.</t>
  </si>
  <si>
    <t>Герасимова</t>
  </si>
  <si>
    <t>Каша пшённая молочная</t>
  </si>
  <si>
    <t>182.МТ2011</t>
  </si>
  <si>
    <t>Каша молочная рисовая</t>
  </si>
  <si>
    <t>223,337.МТ2011</t>
  </si>
  <si>
    <t>210,306.МТ2011</t>
  </si>
  <si>
    <t>187,330.МТ2011</t>
  </si>
  <si>
    <t>Каша овсяная молочная</t>
  </si>
  <si>
    <t>Запеканка творожная со сгущёным молоком 150/20</t>
  </si>
  <si>
    <t>233,337.МТ2011</t>
  </si>
  <si>
    <t>Биточки с соусом сметанным с томатом</t>
  </si>
  <si>
    <t>268,331.МТ2011</t>
  </si>
  <si>
    <t>Макаронные изделия отварные</t>
  </si>
  <si>
    <t>309.МТ2011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</si>
</sst>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" xfId="0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L185" sqref="L18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50</v>
      </c>
      <c r="D1" s="52"/>
      <c r="E1" s="52"/>
      <c r="F1" s="12" t="s">
        <v>16</v>
      </c>
      <c r="G1" s="2" t="s">
        <v>17</v>
      </c>
      <c r="H1" s="53" t="s">
        <v>68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69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8.59</v>
      </c>
      <c r="H6" s="40">
        <v>5.47</v>
      </c>
      <c r="I6" s="40">
        <v>42.89</v>
      </c>
      <c r="J6" s="40">
        <v>256.19</v>
      </c>
      <c r="K6" s="41" t="s">
        <v>40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5.5">
      <c r="A8" s="23"/>
      <c r="B8" s="15"/>
      <c r="C8" s="11"/>
      <c r="D8" s="7" t="s">
        <v>22</v>
      </c>
      <c r="E8" s="57" t="s">
        <v>41</v>
      </c>
      <c r="F8" s="43">
        <v>200</v>
      </c>
      <c r="G8" s="43">
        <v>0.53</v>
      </c>
      <c r="H8" s="43">
        <v>0</v>
      </c>
      <c r="I8" s="43">
        <v>9.4700000000000006</v>
      </c>
      <c r="J8" s="43">
        <v>60</v>
      </c>
      <c r="K8" s="44" t="s">
        <v>42</v>
      </c>
      <c r="L8" s="43"/>
    </row>
    <row r="9" spans="1:12" ht="1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2.09</v>
      </c>
      <c r="H9" s="43">
        <v>0.33</v>
      </c>
      <c r="I9" s="43">
        <v>13.8</v>
      </c>
      <c r="J9" s="43">
        <v>71.7</v>
      </c>
      <c r="K9" s="44" t="s">
        <v>44</v>
      </c>
      <c r="L9" s="43"/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0.3</v>
      </c>
      <c r="I10" s="43">
        <v>10.3</v>
      </c>
      <c r="J10" s="43">
        <v>47</v>
      </c>
      <c r="K10" s="44"/>
      <c r="L10" s="43"/>
    </row>
    <row r="11" spans="1:12" ht="25.5">
      <c r="A11" s="23"/>
      <c r="B11" s="15"/>
      <c r="C11" s="11"/>
      <c r="D11" s="6"/>
      <c r="E11" s="42" t="s">
        <v>46</v>
      </c>
      <c r="F11" s="43">
        <v>20</v>
      </c>
      <c r="G11" s="43">
        <v>0.2</v>
      </c>
      <c r="H11" s="43">
        <v>14.4</v>
      </c>
      <c r="I11" s="43">
        <v>0.26</v>
      </c>
      <c r="J11" s="43">
        <v>66</v>
      </c>
      <c r="K11" s="44" t="s">
        <v>47</v>
      </c>
      <c r="L11" s="43"/>
    </row>
    <row r="12" spans="1:12" ht="25.5">
      <c r="A12" s="23"/>
      <c r="B12" s="15"/>
      <c r="C12" s="11"/>
      <c r="D12" s="6"/>
      <c r="E12" s="42" t="s">
        <v>48</v>
      </c>
      <c r="F12" s="43">
        <v>30</v>
      </c>
      <c r="G12" s="58">
        <v>10.96</v>
      </c>
      <c r="H12" s="43">
        <v>48.86</v>
      </c>
      <c r="I12" s="43">
        <v>0</v>
      </c>
      <c r="J12" s="43">
        <v>107.5</v>
      </c>
      <c r="K12" s="44" t="s">
        <v>49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22.77</v>
      </c>
      <c r="H13" s="19">
        <f t="shared" si="0"/>
        <v>69.36</v>
      </c>
      <c r="I13" s="19">
        <f t="shared" si="0"/>
        <v>76.72</v>
      </c>
      <c r="J13" s="19">
        <f t="shared" si="0"/>
        <v>608.39</v>
      </c>
      <c r="K13" s="25"/>
      <c r="L13" s="19">
        <v>82.92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590</v>
      </c>
      <c r="G24" s="32">
        <f t="shared" ref="G24:J24" si="3">G13+G23</f>
        <v>22.77</v>
      </c>
      <c r="H24" s="32">
        <f t="shared" si="3"/>
        <v>69.36</v>
      </c>
      <c r="I24" s="32">
        <f t="shared" si="3"/>
        <v>76.72</v>
      </c>
      <c r="J24" s="32">
        <f t="shared" si="3"/>
        <v>608.39</v>
      </c>
      <c r="K24" s="32"/>
      <c r="L24" s="32">
        <f t="shared" ref="L24" si="4">L13+L23</f>
        <v>82.92</v>
      </c>
    </row>
    <row r="25" spans="1:12" ht="30">
      <c r="A25" s="14">
        <v>1</v>
      </c>
      <c r="B25" s="15">
        <v>2</v>
      </c>
      <c r="C25" s="22" t="s">
        <v>20</v>
      </c>
      <c r="D25" s="5" t="s">
        <v>21</v>
      </c>
      <c r="E25" s="59" t="s">
        <v>51</v>
      </c>
      <c r="F25" s="40">
        <v>200</v>
      </c>
      <c r="G25" s="40">
        <v>12.08</v>
      </c>
      <c r="H25" s="40">
        <v>19.920000000000002</v>
      </c>
      <c r="I25" s="40">
        <v>4.0599999999999996</v>
      </c>
      <c r="J25" s="40">
        <v>243.78</v>
      </c>
      <c r="K25" s="41" t="s">
        <v>74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 t="s">
        <v>53</v>
      </c>
      <c r="L27" s="43"/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2.09</v>
      </c>
      <c r="H28" s="43">
        <v>0.33</v>
      </c>
      <c r="I28" s="43">
        <v>13.8</v>
      </c>
      <c r="J28" s="43">
        <v>71.7</v>
      </c>
      <c r="K28" s="44" t="s">
        <v>44</v>
      </c>
      <c r="L28" s="43"/>
    </row>
    <row r="29" spans="1:12" ht="15">
      <c r="A29" s="14"/>
      <c r="B29" s="15"/>
      <c r="C29" s="11"/>
      <c r="D29" s="7" t="s">
        <v>24</v>
      </c>
      <c r="E29" s="42" t="s">
        <v>54</v>
      </c>
      <c r="F29" s="43">
        <v>100</v>
      </c>
      <c r="G29" s="43">
        <v>0.4</v>
      </c>
      <c r="H29" s="43">
        <v>0.3</v>
      </c>
      <c r="I29" s="43">
        <v>10.3</v>
      </c>
      <c r="J29" s="43">
        <v>47</v>
      </c>
      <c r="K29" s="44"/>
      <c r="L29" s="43"/>
    </row>
    <row r="30" spans="1:12" ht="25.5">
      <c r="A30" s="14"/>
      <c r="B30" s="15"/>
      <c r="C30" s="11"/>
      <c r="D30" s="6"/>
      <c r="E30" s="42" t="s">
        <v>46</v>
      </c>
      <c r="F30" s="43">
        <v>10</v>
      </c>
      <c r="G30" s="43">
        <v>0.1</v>
      </c>
      <c r="H30" s="43">
        <v>7.2</v>
      </c>
      <c r="I30" s="43">
        <v>0.13</v>
      </c>
      <c r="J30" s="43">
        <v>66</v>
      </c>
      <c r="K30" s="44" t="s">
        <v>47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5">SUM(G25:G31)</f>
        <v>17.84</v>
      </c>
      <c r="H32" s="19">
        <f t="shared" ref="H32" si="6">SUM(H25:H31)</f>
        <v>30.43</v>
      </c>
      <c r="I32" s="19">
        <f t="shared" ref="I32" si="7">SUM(I25:I31)</f>
        <v>44.24</v>
      </c>
      <c r="J32" s="19">
        <f t="shared" ref="J32:L32" si="8">SUM(J25:J31)</f>
        <v>529.07999999999993</v>
      </c>
      <c r="K32" s="25"/>
      <c r="L32" s="19">
        <v>82.92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540</v>
      </c>
      <c r="G43" s="32">
        <f t="shared" ref="G43" si="13">G32+G42</f>
        <v>17.84</v>
      </c>
      <c r="H43" s="32">
        <f t="shared" ref="H43" si="14">H32+H42</f>
        <v>30.43</v>
      </c>
      <c r="I43" s="32">
        <f t="shared" ref="I43" si="15">I32+I42</f>
        <v>44.24</v>
      </c>
      <c r="J43" s="32">
        <f t="shared" ref="J43:L43" si="16">J32+J42</f>
        <v>529.07999999999993</v>
      </c>
      <c r="K43" s="32"/>
      <c r="L43" s="32">
        <f t="shared" si="16"/>
        <v>82.92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90</v>
      </c>
      <c r="G44" s="40">
        <v>10.06</v>
      </c>
      <c r="H44" s="40">
        <v>4.4800000000000004</v>
      </c>
      <c r="I44" s="40">
        <v>2.69</v>
      </c>
      <c r="J44" s="40">
        <v>82</v>
      </c>
      <c r="K44" s="41" t="s">
        <v>56</v>
      </c>
      <c r="L44" s="40"/>
    </row>
    <row r="45" spans="1:12" ht="25.5">
      <c r="A45" s="23"/>
      <c r="B45" s="15"/>
      <c r="C45" s="11"/>
      <c r="D45" s="6"/>
      <c r="E45" s="42" t="s">
        <v>57</v>
      </c>
      <c r="F45" s="43">
        <v>190</v>
      </c>
      <c r="G45" s="43">
        <v>3.96</v>
      </c>
      <c r="H45" s="43">
        <v>5.04</v>
      </c>
      <c r="I45" s="43">
        <v>45.96</v>
      </c>
      <c r="J45" s="43">
        <v>202.5</v>
      </c>
      <c r="K45" s="44" t="s">
        <v>58</v>
      </c>
      <c r="L45" s="43"/>
    </row>
    <row r="46" spans="1:12" ht="25.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0.13</v>
      </c>
      <c r="H46" s="43">
        <v>0.02</v>
      </c>
      <c r="I46" s="43">
        <v>15.73</v>
      </c>
      <c r="J46" s="43">
        <v>64.17</v>
      </c>
      <c r="K46" s="44" t="s">
        <v>60</v>
      </c>
      <c r="L46" s="43"/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2.09</v>
      </c>
      <c r="H47" s="43">
        <v>0.33</v>
      </c>
      <c r="I47" s="43">
        <v>13.8</v>
      </c>
      <c r="J47" s="43">
        <v>71.7</v>
      </c>
      <c r="K47" s="44" t="s">
        <v>44</v>
      </c>
      <c r="L47" s="43"/>
    </row>
    <row r="48" spans="1:12" ht="15">
      <c r="A48" s="23"/>
      <c r="B48" s="15"/>
      <c r="C48" s="11"/>
      <c r="D48" s="7" t="s">
        <v>24</v>
      </c>
      <c r="E48" s="42" t="s">
        <v>61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/>
      <c r="L48" s="43"/>
    </row>
    <row r="49" spans="1:12" ht="25.5">
      <c r="A49" s="23"/>
      <c r="B49" s="15"/>
      <c r="C49" s="11"/>
      <c r="D49" s="6"/>
      <c r="E49" s="42" t="s">
        <v>46</v>
      </c>
      <c r="F49" s="43">
        <v>20</v>
      </c>
      <c r="G49" s="43">
        <v>0.2</v>
      </c>
      <c r="H49" s="43">
        <v>14.4</v>
      </c>
      <c r="I49" s="43">
        <v>0.26</v>
      </c>
      <c r="J49" s="43">
        <v>66</v>
      </c>
      <c r="K49" s="44" t="s">
        <v>47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17">SUM(G44:G50)</f>
        <v>16.84</v>
      </c>
      <c r="H51" s="19">
        <f t="shared" ref="H51" si="18">SUM(H44:H50)</f>
        <v>24.57</v>
      </c>
      <c r="I51" s="19">
        <f t="shared" ref="I51" si="19">SUM(I44:I50)</f>
        <v>88.74</v>
      </c>
      <c r="J51" s="19">
        <f t="shared" ref="J51:L51" si="20">SUM(J44:J50)</f>
        <v>533.37</v>
      </c>
      <c r="K51" s="25"/>
      <c r="L51" s="19">
        <v>82.92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630</v>
      </c>
      <c r="G62" s="32">
        <f t="shared" ref="G62" si="25">G51+G61</f>
        <v>16.84</v>
      </c>
      <c r="H62" s="32">
        <f t="shared" ref="H62" si="26">H51+H61</f>
        <v>24.57</v>
      </c>
      <c r="I62" s="32">
        <f t="shared" ref="I62" si="27">I51+I61</f>
        <v>88.74</v>
      </c>
      <c r="J62" s="32">
        <f t="shared" ref="J62:L62" si="28">J51+J61</f>
        <v>533.37</v>
      </c>
      <c r="K62" s="32"/>
      <c r="L62" s="32">
        <f t="shared" si="28"/>
        <v>82.92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160</v>
      </c>
      <c r="G63" s="40">
        <v>19.100000000000001</v>
      </c>
      <c r="H63" s="40">
        <v>28</v>
      </c>
      <c r="I63" s="40">
        <v>16.5</v>
      </c>
      <c r="J63" s="40">
        <v>276</v>
      </c>
      <c r="K63" s="41" t="s">
        <v>73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4.08</v>
      </c>
      <c r="H65" s="43">
        <v>3</v>
      </c>
      <c r="I65" s="43">
        <v>17.579999999999998</v>
      </c>
      <c r="J65" s="43">
        <v>118.6</v>
      </c>
      <c r="K65" s="44" t="s">
        <v>64</v>
      </c>
      <c r="L65" s="43"/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2.09</v>
      </c>
      <c r="H66" s="43">
        <v>0.33</v>
      </c>
      <c r="I66" s="43">
        <v>13.8</v>
      </c>
      <c r="J66" s="43" t="s">
        <v>65</v>
      </c>
      <c r="K66" s="44" t="s">
        <v>44</v>
      </c>
      <c r="L66" s="43"/>
    </row>
    <row r="67" spans="1:12" ht="15">
      <c r="A67" s="23"/>
      <c r="B67" s="15"/>
      <c r="C67" s="11"/>
      <c r="D67" s="7" t="s">
        <v>24</v>
      </c>
      <c r="E67" s="42" t="s">
        <v>54</v>
      </c>
      <c r="F67" s="43">
        <v>100</v>
      </c>
      <c r="G67" s="43">
        <v>0.8</v>
      </c>
      <c r="H67" s="43">
        <v>0</v>
      </c>
      <c r="I67" s="43">
        <v>7.5</v>
      </c>
      <c r="J67" s="43">
        <v>38</v>
      </c>
      <c r="K67" s="44"/>
      <c r="L67" s="43"/>
    </row>
    <row r="68" spans="1:12" ht="25.5">
      <c r="A68" s="23"/>
      <c r="B68" s="15"/>
      <c r="C68" s="11"/>
      <c r="D68" s="6"/>
      <c r="E68" s="42" t="s">
        <v>46</v>
      </c>
      <c r="F68" s="43">
        <v>10</v>
      </c>
      <c r="G68" s="43">
        <v>0.1</v>
      </c>
      <c r="H68" s="43">
        <v>7.2</v>
      </c>
      <c r="I68" s="43">
        <v>0.13</v>
      </c>
      <c r="J68" s="43">
        <v>66</v>
      </c>
      <c r="K68" s="44" t="s">
        <v>47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26.17</v>
      </c>
      <c r="H70" s="19">
        <f t="shared" ref="H70" si="30">SUM(H63:H69)</f>
        <v>38.53</v>
      </c>
      <c r="I70" s="19">
        <f t="shared" ref="I70" si="31">SUM(I63:I69)</f>
        <v>55.51</v>
      </c>
      <c r="J70" s="19">
        <f>SUM(J63:J69)</f>
        <v>498.6</v>
      </c>
      <c r="K70" s="25"/>
      <c r="L70" s="19">
        <v>82.92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6">G70+G80</f>
        <v>26.17</v>
      </c>
      <c r="H81" s="32">
        <f t="shared" ref="H81" si="37">H70+H80</f>
        <v>38.53</v>
      </c>
      <c r="I81" s="32">
        <f t="shared" ref="I81" si="38">I70+I80</f>
        <v>55.51</v>
      </c>
      <c r="J81" s="32">
        <f t="shared" ref="J81:L81" si="39">J70+J80</f>
        <v>498.6</v>
      </c>
      <c r="K81" s="32"/>
      <c r="L81" s="32">
        <f t="shared" si="39"/>
        <v>82.92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230</v>
      </c>
      <c r="G82" s="40">
        <v>12.18</v>
      </c>
      <c r="H82" s="40">
        <v>8.33</v>
      </c>
      <c r="I82" s="40">
        <v>30.7</v>
      </c>
      <c r="J82" s="40">
        <v>300.95999999999998</v>
      </c>
      <c r="K82" s="41" t="s">
        <v>67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5.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0.53</v>
      </c>
      <c r="H84" s="43">
        <v>0</v>
      </c>
      <c r="I84" s="43">
        <v>9.4700000000000006</v>
      </c>
      <c r="J84" s="43">
        <v>60</v>
      </c>
      <c r="K84" s="44" t="s">
        <v>42</v>
      </c>
      <c r="L84" s="43"/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60</v>
      </c>
      <c r="G85" s="43">
        <v>5</v>
      </c>
      <c r="H85" s="43">
        <v>0.54</v>
      </c>
      <c r="I85" s="43">
        <v>34.799999999999997</v>
      </c>
      <c r="J85" s="43">
        <v>158</v>
      </c>
      <c r="K85" s="44" t="s">
        <v>44</v>
      </c>
      <c r="L85" s="43"/>
    </row>
    <row r="86" spans="1:12" ht="15">
      <c r="A86" s="23"/>
      <c r="B86" s="15"/>
      <c r="C86" s="11"/>
      <c r="D86" s="7" t="s">
        <v>24</v>
      </c>
      <c r="E86" s="42" t="s">
        <v>45</v>
      </c>
      <c r="F86" s="43">
        <v>100</v>
      </c>
      <c r="G86" s="43">
        <v>0.4</v>
      </c>
      <c r="H86" s="43">
        <v>0.3</v>
      </c>
      <c r="I86" s="43">
        <v>10.3</v>
      </c>
      <c r="J86" s="43">
        <v>47</v>
      </c>
      <c r="K86" s="44"/>
      <c r="L86" s="43"/>
    </row>
    <row r="87" spans="1:12" ht="25.5">
      <c r="A87" s="23"/>
      <c r="B87" s="15"/>
      <c r="C87" s="11"/>
      <c r="D87" s="6"/>
      <c r="E87" s="42" t="s">
        <v>46</v>
      </c>
      <c r="F87" s="43">
        <v>10</v>
      </c>
      <c r="G87" s="43">
        <v>32</v>
      </c>
      <c r="H87" s="43">
        <v>7.2</v>
      </c>
      <c r="I87" s="43">
        <v>0.13</v>
      </c>
      <c r="J87" s="43">
        <v>66</v>
      </c>
      <c r="K87" s="44" t="s">
        <v>47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0">SUM(G82:G88)</f>
        <v>50.11</v>
      </c>
      <c r="H89" s="19">
        <f t="shared" ref="H89" si="41">SUM(H82:H88)</f>
        <v>16.37</v>
      </c>
      <c r="I89" s="19">
        <f t="shared" ref="I89" si="42">SUM(I82:I88)</f>
        <v>85.399999999999991</v>
      </c>
      <c r="J89" s="19">
        <f t="shared" ref="J89:L89" si="43">SUM(J82:J88)</f>
        <v>631.96</v>
      </c>
      <c r="K89" s="25"/>
      <c r="L89" s="19">
        <v>82.92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600</v>
      </c>
      <c r="G100" s="32">
        <f t="shared" ref="G100" si="48">G89+G99</f>
        <v>50.11</v>
      </c>
      <c r="H100" s="32">
        <f t="shared" ref="H100" si="49">H89+H99</f>
        <v>16.37</v>
      </c>
      <c r="I100" s="32">
        <f t="shared" ref="I100" si="50">I89+I99</f>
        <v>85.399999999999991</v>
      </c>
      <c r="J100" s="32">
        <f t="shared" ref="J100:L100" si="51">J89+J99</f>
        <v>631.96</v>
      </c>
      <c r="K100" s="32"/>
      <c r="L100" s="32">
        <f t="shared" si="51"/>
        <v>82.92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200</v>
      </c>
      <c r="G101" s="40">
        <v>7.08</v>
      </c>
      <c r="H101" s="40">
        <v>4.25</v>
      </c>
      <c r="I101" s="40">
        <v>44.67</v>
      </c>
      <c r="J101" s="40">
        <v>245.72</v>
      </c>
      <c r="K101" s="41" t="s">
        <v>71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43">
        <v>0.13</v>
      </c>
      <c r="H103" s="43">
        <v>0.02</v>
      </c>
      <c r="I103" s="43">
        <v>15.73</v>
      </c>
      <c r="J103" s="43">
        <v>64.17</v>
      </c>
      <c r="K103" s="44" t="s">
        <v>42</v>
      </c>
      <c r="L103" s="43"/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5.32</v>
      </c>
      <c r="H104" s="43">
        <v>0.54</v>
      </c>
      <c r="I104" s="43">
        <v>34.799999999999997</v>
      </c>
      <c r="J104" s="43">
        <v>105.33</v>
      </c>
      <c r="K104" s="44" t="s">
        <v>44</v>
      </c>
      <c r="L104" s="43"/>
    </row>
    <row r="105" spans="1:12" ht="1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/>
      <c r="L105" s="43"/>
    </row>
    <row r="106" spans="1:12" ht="25.5">
      <c r="A106" s="23"/>
      <c r="B106" s="15"/>
      <c r="C106" s="11"/>
      <c r="D106" s="6"/>
      <c r="E106" s="42" t="s">
        <v>46</v>
      </c>
      <c r="F106" s="43">
        <v>10</v>
      </c>
      <c r="G106" s="43">
        <v>0.1</v>
      </c>
      <c r="H106" s="43">
        <v>7.2</v>
      </c>
      <c r="I106" s="43">
        <v>0.13</v>
      </c>
      <c r="J106" s="43">
        <v>66</v>
      </c>
      <c r="K106" s="44" t="s">
        <v>47</v>
      </c>
      <c r="L106" s="43"/>
    </row>
    <row r="107" spans="1:12" ht="25.5">
      <c r="A107" s="23"/>
      <c r="B107" s="15"/>
      <c r="C107" s="11"/>
      <c r="D107" s="6"/>
      <c r="E107" s="42" t="s">
        <v>48</v>
      </c>
      <c r="F107" s="43">
        <v>20</v>
      </c>
      <c r="G107" s="43">
        <v>10.96</v>
      </c>
      <c r="H107" s="43">
        <v>8.86</v>
      </c>
      <c r="I107" s="43">
        <v>0</v>
      </c>
      <c r="J107" s="43">
        <v>71.67</v>
      </c>
      <c r="K107" s="44" t="s">
        <v>49</v>
      </c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2">SUM(G101:G107)</f>
        <v>23.990000000000002</v>
      </c>
      <c r="H108" s="19">
        <f t="shared" si="52"/>
        <v>21.169999999999998</v>
      </c>
      <c r="I108" s="19">
        <f t="shared" si="52"/>
        <v>105.63</v>
      </c>
      <c r="J108" s="19">
        <f t="shared" si="52"/>
        <v>599.89</v>
      </c>
      <c r="K108" s="25"/>
      <c r="L108" s="19">
        <v>82.92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3">SUM(G109:G117)</f>
        <v>0</v>
      </c>
      <c r="H118" s="19">
        <f t="shared" si="53"/>
        <v>0</v>
      </c>
      <c r="I118" s="19">
        <f t="shared" si="53"/>
        <v>0</v>
      </c>
      <c r="J118" s="19">
        <f t="shared" si="53"/>
        <v>0</v>
      </c>
      <c r="K118" s="25"/>
      <c r="L118" s="19">
        <f t="shared" ref="L118" si="54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570</v>
      </c>
      <c r="G119" s="32">
        <f t="shared" ref="G119" si="55">G108+G118</f>
        <v>23.990000000000002</v>
      </c>
      <c r="H119" s="32">
        <f t="shared" ref="H119" si="56">H108+H118</f>
        <v>21.169999999999998</v>
      </c>
      <c r="I119" s="32">
        <f t="shared" ref="I119" si="57">I108+I118</f>
        <v>105.63</v>
      </c>
      <c r="J119" s="32">
        <f t="shared" ref="J119:L119" si="58">J108+J118</f>
        <v>599.89</v>
      </c>
      <c r="K119" s="32"/>
      <c r="L119" s="32">
        <f t="shared" si="58"/>
        <v>82.92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200</v>
      </c>
      <c r="G120" s="40">
        <v>5.88</v>
      </c>
      <c r="H120" s="40">
        <v>7.9</v>
      </c>
      <c r="I120" s="40">
        <v>30.8</v>
      </c>
      <c r="J120" s="40">
        <v>212.7</v>
      </c>
      <c r="K120" s="41" t="s">
        <v>75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5.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4.08</v>
      </c>
      <c r="H122" s="43">
        <v>3</v>
      </c>
      <c r="I122" s="43">
        <v>17.579999999999998</v>
      </c>
      <c r="J122" s="43">
        <v>118.6</v>
      </c>
      <c r="K122" s="44" t="s">
        <v>64</v>
      </c>
      <c r="L122" s="43"/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60</v>
      </c>
      <c r="G123" s="43">
        <v>2.09</v>
      </c>
      <c r="H123" s="43">
        <v>0.33</v>
      </c>
      <c r="I123" s="43">
        <v>13.8</v>
      </c>
      <c r="J123" s="43">
        <v>71.7</v>
      </c>
      <c r="K123" s="44" t="s">
        <v>44</v>
      </c>
      <c r="L123" s="43"/>
    </row>
    <row r="124" spans="1:12" ht="15">
      <c r="A124" s="14"/>
      <c r="B124" s="15"/>
      <c r="C124" s="11"/>
      <c r="D124" s="7" t="s">
        <v>24</v>
      </c>
      <c r="E124" s="42" t="s">
        <v>54</v>
      </c>
      <c r="F124" s="43">
        <v>100</v>
      </c>
      <c r="G124" s="43">
        <v>0.8</v>
      </c>
      <c r="H124" s="43">
        <v>0</v>
      </c>
      <c r="I124" s="43">
        <v>7.5</v>
      </c>
      <c r="J124" s="43">
        <v>38</v>
      </c>
      <c r="K124" s="44"/>
      <c r="L124" s="43"/>
    </row>
    <row r="125" spans="1:12" ht="25.5">
      <c r="A125" s="14"/>
      <c r="B125" s="15"/>
      <c r="C125" s="11"/>
      <c r="D125" s="6"/>
      <c r="E125" s="42" t="s">
        <v>48</v>
      </c>
      <c r="F125" s="43">
        <v>30</v>
      </c>
      <c r="G125" s="43">
        <v>10.96</v>
      </c>
      <c r="H125" s="43">
        <v>8.86</v>
      </c>
      <c r="I125" s="43">
        <v>0</v>
      </c>
      <c r="J125" s="43">
        <v>107.5</v>
      </c>
      <c r="K125" s="44" t="s">
        <v>49</v>
      </c>
      <c r="L125" s="43"/>
    </row>
    <row r="126" spans="1:12" ht="25.5">
      <c r="A126" s="14"/>
      <c r="B126" s="15"/>
      <c r="C126" s="11"/>
      <c r="D126" s="6"/>
      <c r="E126" s="42" t="s">
        <v>46</v>
      </c>
      <c r="F126" s="43">
        <v>10</v>
      </c>
      <c r="G126" s="43">
        <v>0.1</v>
      </c>
      <c r="H126" s="43">
        <v>7.2</v>
      </c>
      <c r="I126" s="43">
        <v>0.13</v>
      </c>
      <c r="J126" s="43">
        <v>66</v>
      </c>
      <c r="K126" s="44" t="s">
        <v>47</v>
      </c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59">SUM(G120:G126)</f>
        <v>23.910000000000004</v>
      </c>
      <c r="H127" s="19">
        <f t="shared" si="59"/>
        <v>27.29</v>
      </c>
      <c r="I127" s="19">
        <f t="shared" si="59"/>
        <v>69.809999999999988</v>
      </c>
      <c r="J127" s="19">
        <f t="shared" si="59"/>
        <v>614.5</v>
      </c>
      <c r="K127" s="25"/>
      <c r="L127" s="19">
        <v>82.92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600</v>
      </c>
      <c r="G138" s="32">
        <f t="shared" ref="G138" si="62">G127+G137</f>
        <v>23.910000000000004</v>
      </c>
      <c r="H138" s="32">
        <f t="shared" ref="H138" si="63">H127+H137</f>
        <v>27.29</v>
      </c>
      <c r="I138" s="32">
        <f t="shared" ref="I138" si="64">I127+I137</f>
        <v>69.809999999999988</v>
      </c>
      <c r="J138" s="32">
        <f t="shared" ref="J138:L138" si="65">J127+J137</f>
        <v>614.5</v>
      </c>
      <c r="K138" s="32"/>
      <c r="L138" s="32">
        <f t="shared" si="65"/>
        <v>82.92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200</v>
      </c>
      <c r="G139" s="40">
        <v>10</v>
      </c>
      <c r="H139" s="40">
        <v>8.1999999999999993</v>
      </c>
      <c r="I139" s="40">
        <v>28.4</v>
      </c>
      <c r="J139" s="40">
        <v>232</v>
      </c>
      <c r="K139" s="41" t="s">
        <v>71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5.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0.53</v>
      </c>
      <c r="H141" s="43">
        <v>0</v>
      </c>
      <c r="I141" s="43">
        <v>9.4700000000000006</v>
      </c>
      <c r="J141" s="43">
        <v>60</v>
      </c>
      <c r="K141" s="44" t="s">
        <v>42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2.09</v>
      </c>
      <c r="H142" s="43">
        <v>0.33</v>
      </c>
      <c r="I142" s="43">
        <v>13.8</v>
      </c>
      <c r="J142" s="43">
        <v>71.7</v>
      </c>
      <c r="K142" s="44" t="s">
        <v>44</v>
      </c>
      <c r="L142" s="43"/>
    </row>
    <row r="143" spans="1:12" ht="1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0.4</v>
      </c>
      <c r="H143" s="43">
        <v>0.3</v>
      </c>
      <c r="I143" s="43">
        <v>10.3</v>
      </c>
      <c r="J143" s="43">
        <v>47</v>
      </c>
      <c r="K143" s="44"/>
      <c r="L143" s="43"/>
    </row>
    <row r="144" spans="1:12" ht="25.5">
      <c r="A144" s="23"/>
      <c r="B144" s="15"/>
      <c r="C144" s="11"/>
      <c r="D144" s="6"/>
      <c r="E144" s="42" t="s">
        <v>48</v>
      </c>
      <c r="F144" s="43">
        <v>30</v>
      </c>
      <c r="G144" s="43">
        <v>5.48</v>
      </c>
      <c r="H144" s="43">
        <v>4.43</v>
      </c>
      <c r="I144" s="43">
        <v>0</v>
      </c>
      <c r="J144" s="43">
        <v>107.5</v>
      </c>
      <c r="K144" s="44" t="s">
        <v>49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66">SUM(G139:G145)</f>
        <v>18.5</v>
      </c>
      <c r="H146" s="19">
        <f t="shared" si="66"/>
        <v>13.26</v>
      </c>
      <c r="I146" s="19">
        <f t="shared" si="66"/>
        <v>61.97</v>
      </c>
      <c r="J146" s="19">
        <f t="shared" si="66"/>
        <v>518.20000000000005</v>
      </c>
      <c r="K146" s="25"/>
      <c r="L146" s="19">
        <v>82.92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7">SUM(G147:G155)</f>
        <v>0</v>
      </c>
      <c r="H156" s="19">
        <f t="shared" si="67"/>
        <v>0</v>
      </c>
      <c r="I156" s="19">
        <f t="shared" si="67"/>
        <v>0</v>
      </c>
      <c r="J156" s="19">
        <f t="shared" si="67"/>
        <v>0</v>
      </c>
      <c r="K156" s="25"/>
      <c r="L156" s="19">
        <f t="shared" ref="L156" si="68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560</v>
      </c>
      <c r="G157" s="32">
        <f t="shared" ref="G157" si="69">G146+G156</f>
        <v>18.5</v>
      </c>
      <c r="H157" s="32">
        <f t="shared" ref="H157" si="70">H146+H156</f>
        <v>13.26</v>
      </c>
      <c r="I157" s="32">
        <f t="shared" ref="I157" si="71">I146+I156</f>
        <v>61.97</v>
      </c>
      <c r="J157" s="32">
        <f t="shared" ref="J157:L157" si="72">J146+J156</f>
        <v>518.20000000000005</v>
      </c>
      <c r="K157" s="32"/>
      <c r="L157" s="32">
        <f t="shared" si="72"/>
        <v>82.92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170</v>
      </c>
      <c r="G158" s="40">
        <v>19.100000000000001</v>
      </c>
      <c r="H158" s="40">
        <v>28.1</v>
      </c>
      <c r="I158" s="40">
        <v>16.5</v>
      </c>
      <c r="J158" s="40">
        <v>258.75</v>
      </c>
      <c r="K158" s="41" t="s">
        <v>78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5.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3.17</v>
      </c>
      <c r="H160" s="43">
        <v>2.68</v>
      </c>
      <c r="I160" s="43">
        <v>15.95</v>
      </c>
      <c r="J160" s="43">
        <v>100.6</v>
      </c>
      <c r="K160" s="44" t="s">
        <v>53</v>
      </c>
      <c r="L160" s="43"/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2.09</v>
      </c>
      <c r="H161" s="43">
        <v>0.33</v>
      </c>
      <c r="I161" s="43">
        <v>13.8</v>
      </c>
      <c r="J161" s="43">
        <v>71.7</v>
      </c>
      <c r="K161" s="44" t="s">
        <v>44</v>
      </c>
      <c r="L161" s="43"/>
    </row>
    <row r="162" spans="1:12" ht="15">
      <c r="A162" s="23"/>
      <c r="B162" s="15"/>
      <c r="C162" s="11"/>
      <c r="D162" s="7" t="s">
        <v>24</v>
      </c>
      <c r="E162" s="42" t="s">
        <v>61</v>
      </c>
      <c r="F162" s="43">
        <v>100</v>
      </c>
      <c r="G162" s="43">
        <v>0.4</v>
      </c>
      <c r="H162" s="43">
        <v>0.3</v>
      </c>
      <c r="I162" s="43">
        <v>10.3</v>
      </c>
      <c r="J162" s="43">
        <v>47</v>
      </c>
      <c r="K162" s="44"/>
      <c r="L162" s="43"/>
    </row>
    <row r="163" spans="1:12" ht="25.5">
      <c r="A163" s="23"/>
      <c r="B163" s="15"/>
      <c r="C163" s="11"/>
      <c r="D163" s="6"/>
      <c r="E163" s="42" t="s">
        <v>46</v>
      </c>
      <c r="F163" s="43">
        <v>10</v>
      </c>
      <c r="G163" s="43">
        <v>0.1</v>
      </c>
      <c r="H163" s="43">
        <v>7.2</v>
      </c>
      <c r="I163" s="43">
        <v>0.13</v>
      </c>
      <c r="J163" s="43">
        <v>66</v>
      </c>
      <c r="K163" s="44" t="s">
        <v>47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3">SUM(G158:G164)</f>
        <v>24.860000000000003</v>
      </c>
      <c r="H165" s="19">
        <f t="shared" si="73"/>
        <v>38.61</v>
      </c>
      <c r="I165" s="19">
        <f t="shared" si="73"/>
        <v>56.68</v>
      </c>
      <c r="J165" s="19">
        <f t="shared" si="73"/>
        <v>544.04999999999995</v>
      </c>
      <c r="K165" s="25"/>
      <c r="L165" s="19">
        <v>82.92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510</v>
      </c>
      <c r="G176" s="32">
        <f t="shared" ref="G176" si="76">G165+G175</f>
        <v>24.860000000000003</v>
      </c>
      <c r="H176" s="32">
        <f t="shared" ref="H176" si="77">H165+H175</f>
        <v>38.61</v>
      </c>
      <c r="I176" s="32">
        <f t="shared" ref="I176" si="78">I165+I175</f>
        <v>56.68</v>
      </c>
      <c r="J176" s="32">
        <f t="shared" ref="J176:L176" si="79">J165+J175</f>
        <v>544.04999999999995</v>
      </c>
      <c r="K176" s="32"/>
      <c r="L176" s="32">
        <f t="shared" si="79"/>
        <v>82.92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90</v>
      </c>
      <c r="G177" s="40">
        <v>6.48</v>
      </c>
      <c r="H177" s="40">
        <v>7.65</v>
      </c>
      <c r="I177" s="40">
        <v>8.4700000000000006</v>
      </c>
      <c r="J177" s="40">
        <v>169.75</v>
      </c>
      <c r="K177" s="41" t="s">
        <v>80</v>
      </c>
      <c r="L177" s="40"/>
    </row>
    <row r="178" spans="1:12" ht="25.5">
      <c r="A178" s="23"/>
      <c r="B178" s="15"/>
      <c r="C178" s="11"/>
      <c r="D178" s="6"/>
      <c r="E178" s="42" t="s">
        <v>81</v>
      </c>
      <c r="F178" s="43">
        <v>180</v>
      </c>
      <c r="G178" s="43">
        <v>5.52</v>
      </c>
      <c r="H178" s="43">
        <v>2.52</v>
      </c>
      <c r="I178" s="43">
        <v>26.45</v>
      </c>
      <c r="J178" s="43">
        <v>168.45</v>
      </c>
      <c r="K178" s="44" t="s">
        <v>82</v>
      </c>
      <c r="L178" s="43"/>
    </row>
    <row r="179" spans="1:12" ht="25.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0.13</v>
      </c>
      <c r="H179" s="43">
        <v>0.02</v>
      </c>
      <c r="I179" s="43">
        <v>0.76</v>
      </c>
      <c r="J179" s="43">
        <v>24.17</v>
      </c>
      <c r="K179" s="44" t="s">
        <v>60</v>
      </c>
      <c r="L179" s="43"/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2.09</v>
      </c>
      <c r="H180" s="43">
        <v>0.33</v>
      </c>
      <c r="I180" s="43">
        <v>13.8</v>
      </c>
      <c r="J180" s="43">
        <v>71.7</v>
      </c>
      <c r="K180" s="44" t="s">
        <v>44</v>
      </c>
      <c r="L180" s="43"/>
    </row>
    <row r="181" spans="1:12" ht="15">
      <c r="A181" s="23"/>
      <c r="B181" s="15"/>
      <c r="C181" s="11"/>
      <c r="D181" s="7" t="s">
        <v>24</v>
      </c>
      <c r="E181" s="42" t="s">
        <v>61</v>
      </c>
      <c r="F181" s="43">
        <v>100</v>
      </c>
      <c r="G181" s="43">
        <v>0.4</v>
      </c>
      <c r="H181" s="43">
        <v>0.3</v>
      </c>
      <c r="I181" s="43">
        <v>10.3</v>
      </c>
      <c r="J181" s="43">
        <v>47</v>
      </c>
      <c r="K181" s="44"/>
      <c r="L181" s="43"/>
    </row>
    <row r="182" spans="1:12" ht="25.5">
      <c r="A182" s="23"/>
      <c r="B182" s="15"/>
      <c r="C182" s="11"/>
      <c r="D182" s="6"/>
      <c r="E182" s="42" t="s">
        <v>46</v>
      </c>
      <c r="F182" s="43">
        <v>10</v>
      </c>
      <c r="G182" s="43">
        <v>0.1</v>
      </c>
      <c r="H182" s="43">
        <v>7.2</v>
      </c>
      <c r="I182" s="43">
        <v>0.13</v>
      </c>
      <c r="J182" s="43">
        <v>66</v>
      </c>
      <c r="K182" s="44" t="s">
        <v>47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0">SUM(G177:G183)</f>
        <v>14.72</v>
      </c>
      <c r="H184" s="19">
        <f t="shared" si="80"/>
        <v>18.02</v>
      </c>
      <c r="I184" s="19">
        <f t="shared" si="80"/>
        <v>59.910000000000004</v>
      </c>
      <c r="J184" s="19">
        <f t="shared" si="80"/>
        <v>547.06999999999994</v>
      </c>
      <c r="K184" s="25"/>
      <c r="L184" s="19">
        <v>82.92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1">SUM(G185:G193)</f>
        <v>0</v>
      </c>
      <c r="H194" s="19">
        <f t="shared" si="81"/>
        <v>0</v>
      </c>
      <c r="I194" s="19">
        <f t="shared" si="81"/>
        <v>0</v>
      </c>
      <c r="J194" s="19">
        <f t="shared" si="81"/>
        <v>0</v>
      </c>
      <c r="K194" s="25"/>
      <c r="L194" s="19">
        <f t="shared" ref="L194" si="82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610</v>
      </c>
      <c r="G195" s="32">
        <f t="shared" ref="G195" si="83">G184+G194</f>
        <v>14.72</v>
      </c>
      <c r="H195" s="32">
        <f t="shared" ref="H195" si="84">H184+H194</f>
        <v>18.02</v>
      </c>
      <c r="I195" s="32">
        <f t="shared" ref="I195" si="85">I184+I194</f>
        <v>59.910000000000004</v>
      </c>
      <c r="J195" s="32">
        <f t="shared" ref="J195:L195" si="86">J184+J194</f>
        <v>547.06999999999994</v>
      </c>
      <c r="K195" s="32"/>
      <c r="L195" s="32">
        <f t="shared" si="86"/>
        <v>82.92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571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23.971000000000004</v>
      </c>
      <c r="H196" s="34">
        <f t="shared" si="87"/>
        <v>29.760999999999996</v>
      </c>
      <c r="I196" s="34">
        <f t="shared" si="87"/>
        <v>70.460999999999984</v>
      </c>
      <c r="J196" s="34">
        <f t="shared" si="87"/>
        <v>562.51099999999997</v>
      </c>
      <c r="K196" s="34"/>
      <c r="L196" s="34">
        <f t="shared" ref="L196" si="88">(L24+L43+L62+L81+L100+L119+L138+L157+L176+L195)/(IF(L24=0,0,1)+IF(L43=0,0,1)+IF(L62=0,0,1)+IF(L81=0,0,1)+IF(L100=0,0,1)+IF(L119=0,0,1)+IF(L138=0,0,1)+IF(L157=0,0,1)+IF(L176=0,0,1)+IF(L195=0,0,1))</f>
        <v>82.919999999999987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19685039370078741" bottom="0.1574803149606299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2022-05-16T14:23:56Z</dcterms:created>
  <dcterms:modified xsi:type="dcterms:W3CDTF">2023-10-30T12:59:10Z</dcterms:modified>
</cp:coreProperties>
</file>